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E:\Información Generada por Seguidor\Mayo\Herramientas ITCPs-BORRADOR\10.-Presupuesto General de Alternativas\"/>
    </mc:Choice>
  </mc:AlternateContent>
  <xr:revisionPtr revIDLastSave="0" documentId="13_ncr:1_{D8F5AD11-F73D-472F-A472-B7CB80DB28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Hoja1!$A$1:$F$111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" l="1"/>
  <c r="F109" i="1"/>
  <c r="F108" i="1"/>
  <c r="F107" i="1"/>
  <c r="F106" i="1"/>
  <c r="F103" i="1"/>
  <c r="F102" i="1"/>
  <c r="F101" i="1"/>
  <c r="F100" i="1"/>
  <c r="F98" i="1"/>
  <c r="F97" i="1"/>
  <c r="F96" i="1"/>
  <c r="F95" i="1"/>
  <c r="F94" i="1"/>
  <c r="F93" i="1"/>
  <c r="F92" i="1"/>
  <c r="F91" i="1"/>
  <c r="F90" i="1"/>
  <c r="F89" i="1"/>
  <c r="F87" i="1"/>
  <c r="F86" i="1"/>
  <c r="F85" i="1"/>
  <c r="F84" i="1"/>
  <c r="F83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4" i="1"/>
  <c r="F63" i="1"/>
  <c r="F62" i="1"/>
  <c r="F61" i="1"/>
  <c r="F60" i="1"/>
  <c r="F59" i="1"/>
  <c r="F58" i="1"/>
  <c r="F57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3" i="1"/>
  <c r="F32" i="1"/>
  <c r="F31" i="1"/>
  <c r="F30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1" i="1"/>
  <c r="F10" i="1"/>
  <c r="F9" i="1"/>
  <c r="F8" i="1"/>
  <c r="F7" i="1"/>
  <c r="F22" i="1" l="1"/>
  <c r="F6" i="1"/>
  <c r="F56" i="1"/>
  <c r="F76" i="1"/>
  <c r="F104" i="1"/>
  <c r="F99" i="1"/>
  <c r="F82" i="1"/>
  <c r="F41" i="1"/>
  <c r="F65" i="1"/>
  <c r="F29" i="1"/>
  <c r="F88" i="1"/>
  <c r="F12" i="1"/>
  <c r="E110" i="1" l="1"/>
  <c r="E111" i="1" s="1"/>
</calcChain>
</file>

<file path=xl/sharedStrings.xml><?xml version="1.0" encoding="utf-8"?>
<sst xmlns="http://schemas.openxmlformats.org/spreadsheetml/2006/main" count="220" uniqueCount="111">
  <si>
    <t>ITEM</t>
  </si>
  <si>
    <t>DESCRIPCION</t>
  </si>
  <si>
    <t>UNID</t>
  </si>
  <si>
    <t>CANTIDAD</t>
  </si>
  <si>
    <t>PRECIO</t>
  </si>
  <si>
    <t>UNITARIO NUMERAL</t>
  </si>
  <si>
    <t>COSTO</t>
  </si>
  <si>
    <t>TOTAL NUMERAL</t>
  </si>
  <si>
    <t>1.-</t>
  </si>
  <si>
    <t>MOD 0. OBRAS PRELIMINARES</t>
  </si>
  <si>
    <t>INSTALACIÓN DE FAENAS</t>
  </si>
  <si>
    <t>GLB</t>
  </si>
  <si>
    <t>PROV. Y COLOCACIÓN DE LETRERO DE OBRAS (S/D)</t>
  </si>
  <si>
    <t>PZA</t>
  </si>
  <si>
    <t>PLACA DE ENTREGA DE OBRAS</t>
  </si>
  <si>
    <t>LIMPIEZA GENERAL</t>
  </si>
  <si>
    <t>ANÁLISIS DE CALIDAD DE AGUA</t>
  </si>
  <si>
    <t>MTR</t>
  </si>
  <si>
    <t>2.-</t>
  </si>
  <si>
    <t>MOD 1. OBRA DE TOMA</t>
  </si>
  <si>
    <t>REPLANTEO Y CONTROL DE ESTRUCTURAS</t>
  </si>
  <si>
    <t>M²</t>
  </si>
  <si>
    <t>EXCAVACION DE ESTRUCTURAS EN ROCA</t>
  </si>
  <si>
    <t>M³</t>
  </si>
  <si>
    <t>HORMIGON CICLOPEO P/ELEVACIONES 40% P.D.</t>
  </si>
  <si>
    <t>HORMIGON CICLOPEO P/FUNDACIONES 50% P.D.</t>
  </si>
  <si>
    <t>REVOQUE INTERIOR C/ADITIVO IMPERMEABILIZANTE E=2.5 CM</t>
  </si>
  <si>
    <t>PROV. Y COLOC. REJILLA METALICA DE ACERO</t>
  </si>
  <si>
    <t>TAPA DE HORMIGON ARMADO</t>
  </si>
  <si>
    <t>HORMIGON ARMADO H21</t>
  </si>
  <si>
    <t>PROV. E INST. ACCESORIOS OBRA DE TOMA</t>
  </si>
  <si>
    <t>3.-</t>
  </si>
  <si>
    <t>MOD 2. DESAREDANOR</t>
  </si>
  <si>
    <t>HORMIGÓN POBRE DE NIVELACIÓN</t>
  </si>
  <si>
    <t>ZAMPEADO DE PIEDRA</t>
  </si>
  <si>
    <t>PROV. E INST. ACCESORIOS DE INGRESO-SALIDA CAMARA DESARENADORA</t>
  </si>
  <si>
    <t>4.-</t>
  </si>
  <si>
    <t>MOD 3. LINEA DE ADUCCIÓN</t>
  </si>
  <si>
    <t>REPLANTEO Y CONTROL DE TUBERIAS</t>
  </si>
  <si>
    <t>M</t>
  </si>
  <si>
    <t>EXCAVACIÓN DE ZANJA 0-2M SUELO SEMI DURO C/MAQ</t>
  </si>
  <si>
    <t>EXCAVACIÓN DE ZANJA 0-2M SUELO DURO C/MAQ</t>
  </si>
  <si>
    <t>EXCAVACIÓN DE 0-2 M SUELO ALUVIAL</t>
  </si>
  <si>
    <t>RELLENO DE ZANJA CON TIERRA CERNIDA</t>
  </si>
  <si>
    <t>PROV. Y TEND. TUBERÍA HDPE D=75 MM SDR 26 PN6</t>
  </si>
  <si>
    <t>PROV. Y TEND. TUBERIA HDPE D= 63MM  SDR21 PN8</t>
  </si>
  <si>
    <t>PROV. E INSTALACIÓN REDUCCIÓN TUB. HDPE 75MM A 63MM</t>
  </si>
  <si>
    <t>DESINFECCION DE TUBERIAS (HASTA D=4")</t>
  </si>
  <si>
    <t>PRUEBA HIDRAULICA (HASTA D=4")</t>
  </si>
  <si>
    <t>5.-</t>
  </si>
  <si>
    <t>MOD 4. PASARELAS Y CAMARAS</t>
  </si>
  <si>
    <t>CAMARA VALVULAS H°C°(0.50X0.50X0.60)</t>
  </si>
  <si>
    <t>ACCE. CÁMARA DE DISTRIBUCIÓN D=63MM (2")</t>
  </si>
  <si>
    <t>ACC.CAM. DE PURGA DE LODOS D=75MM A 1 1/2". S/D</t>
  </si>
  <si>
    <t>ACC.CAM. DE PURGA DE LODOS D=63MM A 1 1/2". S/D</t>
  </si>
  <si>
    <t>ACC. CAM.DE PURGA DE AIRE D=75MM-3/4 S/D</t>
  </si>
  <si>
    <t>ACC. CAM. PURGA DE AIRE D=63MM-3/4 S/D</t>
  </si>
  <si>
    <t>ACC. CÁMARA DE CORTE D=75MM</t>
  </si>
  <si>
    <t>PASARELA TIPO L= 10M</t>
  </si>
  <si>
    <t>PASARELA TIPO L=15M</t>
  </si>
  <si>
    <t>PASARELA TIPO L= 20M</t>
  </si>
  <si>
    <t>PASARELA TIPO L=30 M</t>
  </si>
  <si>
    <t>PASARELA TIPO L= 45M</t>
  </si>
  <si>
    <t>EXCAVACION PARA  ANCLAJES</t>
  </si>
  <si>
    <t>6.-</t>
  </si>
  <si>
    <t>MOD 5. CAM.ROMPE PRESIÓN</t>
  </si>
  <si>
    <t>EXCAVACIÓN DE 0-2M SUELO DURO</t>
  </si>
  <si>
    <t>REVOQUE EXTERIOR DE CEMENTO FROTACHADO</t>
  </si>
  <si>
    <t>REVOQUE INTERIOR CON ADITIVO IMPERMEABILIZANTE</t>
  </si>
  <si>
    <t>ACC.CAM. ROMPE PRESIÓN D=75MM (2 1/2")</t>
  </si>
  <si>
    <t>7.-</t>
  </si>
  <si>
    <t>MOD 6. TANQUES DE ALMACENAMIENTO</t>
  </si>
  <si>
    <t>EXCAVACION 0-2M SUELO SEMI DURO</t>
  </si>
  <si>
    <t>HORMIGON ARMADO H°A° 1:2:3</t>
  </si>
  <si>
    <t>REVOQUE EXTERIOR CON CEMENTO FROTACHADO</t>
  </si>
  <si>
    <t>ACC. DE ENTRADA TANQUE DE ALMACENAMIENTO D=2"</t>
  </si>
  <si>
    <t>ACC. DE SALIDA TANQUE DE ALMACENAMIENTO D=2 1/2"</t>
  </si>
  <si>
    <t>ACC. LIMPIEZA Y REBOSE TANQUE DE ALMACENAMIENTO</t>
  </si>
  <si>
    <t>8.-</t>
  </si>
  <si>
    <t>MOD 7. CLORADOR POR DESGASTE</t>
  </si>
  <si>
    <t>PROV. E INST. HIPOCLORADOR POR EROSION DE TABLETAS DE CA(CLO)2 C/ACCES</t>
  </si>
  <si>
    <t>EMPEDRADO Y CONTRAPISO DE CEMENTO H=5CM</t>
  </si>
  <si>
    <t>M2</t>
  </si>
  <si>
    <t>TAPA METALICA CON PLANCHA E=1/8"</t>
  </si>
  <si>
    <t>9.-</t>
  </si>
  <si>
    <t>MOD 8. CERCO PERIMETRAL</t>
  </si>
  <si>
    <t>EXCAVACIÓN DE 0-2 M SUELO SEMI DURO</t>
  </si>
  <si>
    <t>CERCO DE MALLA OLIMPICA Y ALAMBRE DE PUAS</t>
  </si>
  <si>
    <t>PUERTA DE MALLA OLIMPICA</t>
  </si>
  <si>
    <t>10.-</t>
  </si>
  <si>
    <t>MOD 9. RED DE DISTRIBUCIÓN</t>
  </si>
  <si>
    <t>PROV. Y TEND. TUBERÍA HDPE D=63 MM SDR26 PN6</t>
  </si>
  <si>
    <t>PROV. Y TEND. TUBERIA HDPE D= 50MM SDR21 PN8</t>
  </si>
  <si>
    <t>PROV. Y TEND. TUBERÍA HDPE D= 32MM SDR17 PN 10</t>
  </si>
  <si>
    <t>PROV. E INST. REDUCCIÓN TUB. HDPE</t>
  </si>
  <si>
    <t>11.-</t>
  </si>
  <si>
    <t>MOD 10. PEDESTALES</t>
  </si>
  <si>
    <t>HORMIGON SIMPLE TIPO "A" CAMARA GUARDALLAVES</t>
  </si>
  <si>
    <t>ACCESORIOS CAMARA Y PILETA</t>
  </si>
  <si>
    <t>HORMIGON CICLOPEO TIPO B 50 % P.D.</t>
  </si>
  <si>
    <t>12.-</t>
  </si>
  <si>
    <t>MOD 11. MITIGACIÓN</t>
  </si>
  <si>
    <t>CONTENEDORES TEMP. RESIDUOS SOLIDOS</t>
  </si>
  <si>
    <t>SEÑALES VERTICAL INFORMATIVA</t>
  </si>
  <si>
    <t>PROV. Y COLOCADO CINTA DE SEGURIDAD AMARILLA 4CM</t>
  </si>
  <si>
    <t>LETRINAS CON CAL ACTIVADA</t>
  </si>
  <si>
    <t>SEÑALES HORIZONTALES INFORMATIVAS</t>
  </si>
  <si>
    <t>PRESUPUESTO GENERAL ALTERNATIVA 1</t>
  </si>
  <si>
    <t>PROYECTO: "CONSTRUCCIÓN SISTEMA DE AGUA POTABLE"</t>
  </si>
  <si>
    <t>PRECIO TOTAL  BOLIVIANOS (Numeral)</t>
  </si>
  <si>
    <t>PRECIO TOTAL  DÓLARES (Numeral)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</si>
</sst>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808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4" fontId="2" fillId="2" borderId="14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4" fontId="1" fillId="0" borderId="9" xfId="0" applyNumberFormat="1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1"/>
  <sheetViews>
    <sheetView tabSelected="1" view="pageLayout" zoomScale="115" zoomScaleNormal="100" zoomScaleSheetLayoutView="55" zoomScalePageLayoutView="115" workbookViewId="0">
      <selection activeCell="E13" sqref="E13"/>
    </sheetView>
  </sheetViews>
  <sheetFormatPr baseColWidth="10" defaultColWidth="9.140625" defaultRowHeight="12.75" x14ac:dyDescent="0.2"/>
  <cols>
    <col min="1" max="1" width="4.5703125" style="2" customWidth="1"/>
    <col min="2" max="2" width="52.85546875" style="2" customWidth="1"/>
    <col min="3" max="3" width="5.42578125" style="26" bestFit="1" customWidth="1"/>
    <col min="4" max="4" width="13" style="2" customWidth="1"/>
    <col min="5" max="5" width="15" style="2" customWidth="1"/>
    <col min="6" max="6" width="14.140625" style="2" bestFit="1" customWidth="1"/>
    <col min="7" max="16384" width="9.140625" style="2"/>
  </cols>
  <sheetData>
    <row r="1" spans="1:6" x14ac:dyDescent="0.2">
      <c r="A1" s="27" t="s">
        <v>107</v>
      </c>
      <c r="B1" s="27"/>
      <c r="C1" s="27"/>
      <c r="D1" s="27"/>
      <c r="E1" s="27"/>
      <c r="F1" s="27"/>
    </row>
    <row r="2" spans="1:6" x14ac:dyDescent="0.2">
      <c r="A2" s="28" t="s">
        <v>108</v>
      </c>
      <c r="B2" s="28"/>
      <c r="C2" s="28"/>
      <c r="D2" s="28"/>
      <c r="E2" s="28"/>
      <c r="F2" s="28"/>
    </row>
    <row r="3" spans="1:6" x14ac:dyDescent="0.2">
      <c r="A3" s="1"/>
      <c r="B3" s="1"/>
      <c r="C3" s="21"/>
      <c r="D3" s="1"/>
      <c r="E3" s="1"/>
      <c r="F3" s="1"/>
    </row>
    <row r="4" spans="1:6" s="4" customFormat="1" x14ac:dyDescent="0.2">
      <c r="A4" s="3"/>
      <c r="B4" s="3"/>
      <c r="C4" s="3"/>
      <c r="D4" s="3"/>
      <c r="E4" s="3" t="s">
        <v>4</v>
      </c>
      <c r="F4" s="3" t="s">
        <v>6</v>
      </c>
    </row>
    <row r="5" spans="1:6" s="4" customFormat="1" ht="25.5" x14ac:dyDescent="0.2">
      <c r="A5" s="5" t="s">
        <v>0</v>
      </c>
      <c r="B5" s="5" t="s">
        <v>1</v>
      </c>
      <c r="C5" s="5" t="s">
        <v>2</v>
      </c>
      <c r="D5" s="5" t="s">
        <v>3</v>
      </c>
      <c r="E5" s="5" t="s">
        <v>5</v>
      </c>
      <c r="F5" s="5" t="s">
        <v>7</v>
      </c>
    </row>
    <row r="6" spans="1:6" x14ac:dyDescent="0.2">
      <c r="A6" s="6" t="s">
        <v>8</v>
      </c>
      <c r="B6" s="7" t="s">
        <v>9</v>
      </c>
      <c r="C6" s="22"/>
      <c r="D6" s="7"/>
      <c r="E6" s="7"/>
      <c r="F6" s="8">
        <f>SUM(F7:F11)</f>
        <v>0</v>
      </c>
    </row>
    <row r="7" spans="1:6" x14ac:dyDescent="0.2">
      <c r="A7" s="9">
        <v>1</v>
      </c>
      <c r="B7" s="10" t="s">
        <v>10</v>
      </c>
      <c r="C7" s="23" t="s">
        <v>11</v>
      </c>
      <c r="D7" s="11"/>
      <c r="E7" s="11">
        <v>6698.25</v>
      </c>
      <c r="F7" s="12">
        <f>ROUND(D7*E7,2)</f>
        <v>0</v>
      </c>
    </row>
    <row r="8" spans="1:6" x14ac:dyDescent="0.2">
      <c r="A8" s="13">
        <v>2</v>
      </c>
      <c r="B8" s="14" t="s">
        <v>12</v>
      </c>
      <c r="C8" s="24" t="s">
        <v>13</v>
      </c>
      <c r="D8" s="15"/>
      <c r="E8" s="15">
        <v>2684.73</v>
      </c>
      <c r="F8" s="16">
        <f>ROUND(D8*E8,2)</f>
        <v>0</v>
      </c>
    </row>
    <row r="9" spans="1:6" x14ac:dyDescent="0.2">
      <c r="A9" s="13">
        <v>3</v>
      </c>
      <c r="B9" s="14" t="s">
        <v>14</v>
      </c>
      <c r="C9" s="24" t="s">
        <v>13</v>
      </c>
      <c r="D9" s="15"/>
      <c r="E9" s="15">
        <v>1870.33</v>
      </c>
      <c r="F9" s="16">
        <f>ROUND(D9*E9,2)</f>
        <v>0</v>
      </c>
    </row>
    <row r="10" spans="1:6" x14ac:dyDescent="0.2">
      <c r="A10" s="13">
        <v>4</v>
      </c>
      <c r="B10" s="14" t="s">
        <v>15</v>
      </c>
      <c r="C10" s="24" t="s">
        <v>11</v>
      </c>
      <c r="D10" s="15"/>
      <c r="E10" s="15">
        <v>2001.76</v>
      </c>
      <c r="F10" s="16">
        <f>ROUND(D10*E10,2)</f>
        <v>0</v>
      </c>
    </row>
    <row r="11" spans="1:6" x14ac:dyDescent="0.2">
      <c r="A11" s="17">
        <v>5</v>
      </c>
      <c r="B11" s="18" t="s">
        <v>16</v>
      </c>
      <c r="C11" s="25" t="s">
        <v>17</v>
      </c>
      <c r="D11" s="19"/>
      <c r="E11" s="19">
        <v>1030.95</v>
      </c>
      <c r="F11" s="20">
        <f>ROUND(D11*E11,2)</f>
        <v>0</v>
      </c>
    </row>
    <row r="12" spans="1:6" x14ac:dyDescent="0.2">
      <c r="A12" s="6" t="s">
        <v>18</v>
      </c>
      <c r="B12" s="7" t="s">
        <v>19</v>
      </c>
      <c r="C12" s="22"/>
      <c r="D12" s="7"/>
      <c r="E12" s="7"/>
      <c r="F12" s="8">
        <f>SUM(F13:F21)</f>
        <v>0</v>
      </c>
    </row>
    <row r="13" spans="1:6" x14ac:dyDescent="0.2">
      <c r="A13" s="9">
        <v>6</v>
      </c>
      <c r="B13" s="10" t="s">
        <v>20</v>
      </c>
      <c r="C13" s="23" t="s">
        <v>21</v>
      </c>
      <c r="D13" s="11"/>
      <c r="E13" s="11">
        <v>3.56</v>
      </c>
      <c r="F13" s="12">
        <f t="shared" ref="F13:F21" si="0">ROUND(D13*E13,2)</f>
        <v>0</v>
      </c>
    </row>
    <row r="14" spans="1:6" x14ac:dyDescent="0.2">
      <c r="A14" s="13">
        <v>7</v>
      </c>
      <c r="B14" s="14" t="s">
        <v>22</v>
      </c>
      <c r="C14" s="24" t="s">
        <v>23</v>
      </c>
      <c r="D14" s="15"/>
      <c r="E14" s="15">
        <v>95.09</v>
      </c>
      <c r="F14" s="16">
        <f t="shared" si="0"/>
        <v>0</v>
      </c>
    </row>
    <row r="15" spans="1:6" x14ac:dyDescent="0.2">
      <c r="A15" s="13">
        <v>8</v>
      </c>
      <c r="B15" s="14" t="s">
        <v>24</v>
      </c>
      <c r="C15" s="24" t="s">
        <v>23</v>
      </c>
      <c r="D15" s="15"/>
      <c r="E15" s="15">
        <v>933</v>
      </c>
      <c r="F15" s="16">
        <f t="shared" si="0"/>
        <v>0</v>
      </c>
    </row>
    <row r="16" spans="1:6" x14ac:dyDescent="0.2">
      <c r="A16" s="13">
        <v>9</v>
      </c>
      <c r="B16" s="14" t="s">
        <v>25</v>
      </c>
      <c r="C16" s="24" t="s">
        <v>23</v>
      </c>
      <c r="D16" s="15"/>
      <c r="E16" s="15">
        <v>784.64</v>
      </c>
      <c r="F16" s="16">
        <f t="shared" si="0"/>
        <v>0</v>
      </c>
    </row>
    <row r="17" spans="1:6" ht="25.5" x14ac:dyDescent="0.2">
      <c r="A17" s="13">
        <v>10</v>
      </c>
      <c r="B17" s="14" t="s">
        <v>26</v>
      </c>
      <c r="C17" s="24" t="s">
        <v>21</v>
      </c>
      <c r="D17" s="15"/>
      <c r="E17" s="15">
        <v>217.08</v>
      </c>
      <c r="F17" s="16">
        <f t="shared" si="0"/>
        <v>0</v>
      </c>
    </row>
    <row r="18" spans="1:6" x14ac:dyDescent="0.2">
      <c r="A18" s="13">
        <v>11</v>
      </c>
      <c r="B18" s="14" t="s">
        <v>27</v>
      </c>
      <c r="C18" s="24" t="s">
        <v>21</v>
      </c>
      <c r="D18" s="15"/>
      <c r="E18" s="15">
        <v>481.09</v>
      </c>
      <c r="F18" s="16">
        <f t="shared" si="0"/>
        <v>0</v>
      </c>
    </row>
    <row r="19" spans="1:6" x14ac:dyDescent="0.2">
      <c r="A19" s="13">
        <v>12</v>
      </c>
      <c r="B19" s="14" t="s">
        <v>28</v>
      </c>
      <c r="C19" s="24" t="s">
        <v>23</v>
      </c>
      <c r="D19" s="15"/>
      <c r="E19" s="15">
        <v>3418.62</v>
      </c>
      <c r="F19" s="16">
        <f t="shared" si="0"/>
        <v>0</v>
      </c>
    </row>
    <row r="20" spans="1:6" x14ac:dyDescent="0.2">
      <c r="A20" s="13">
        <v>13</v>
      </c>
      <c r="B20" s="14" t="s">
        <v>29</v>
      </c>
      <c r="C20" s="24" t="s">
        <v>23</v>
      </c>
      <c r="D20" s="15"/>
      <c r="E20" s="15">
        <v>3742.57</v>
      </c>
      <c r="F20" s="16">
        <f t="shared" si="0"/>
        <v>0</v>
      </c>
    </row>
    <row r="21" spans="1:6" x14ac:dyDescent="0.2">
      <c r="A21" s="17">
        <v>14</v>
      </c>
      <c r="B21" s="18" t="s">
        <v>30</v>
      </c>
      <c r="C21" s="25" t="s">
        <v>11</v>
      </c>
      <c r="D21" s="19"/>
      <c r="E21" s="19">
        <v>2799.96</v>
      </c>
      <c r="F21" s="20">
        <f t="shared" si="0"/>
        <v>0</v>
      </c>
    </row>
    <row r="22" spans="1:6" x14ac:dyDescent="0.2">
      <c r="A22" s="6" t="s">
        <v>31</v>
      </c>
      <c r="B22" s="7" t="s">
        <v>32</v>
      </c>
      <c r="C22" s="22"/>
      <c r="D22" s="7"/>
      <c r="E22" s="7"/>
      <c r="F22" s="8">
        <f>SUM(F23:F28)</f>
        <v>0</v>
      </c>
    </row>
    <row r="23" spans="1:6" x14ac:dyDescent="0.2">
      <c r="A23" s="9">
        <v>15</v>
      </c>
      <c r="B23" s="10" t="s">
        <v>20</v>
      </c>
      <c r="C23" s="23" t="s">
        <v>21</v>
      </c>
      <c r="D23" s="11"/>
      <c r="E23" s="11">
        <v>3.56</v>
      </c>
      <c r="F23" s="12">
        <f t="shared" ref="F23:F28" si="1">ROUND(D23*E23,2)</f>
        <v>0</v>
      </c>
    </row>
    <row r="24" spans="1:6" x14ac:dyDescent="0.2">
      <c r="A24" s="13">
        <v>16</v>
      </c>
      <c r="B24" s="14" t="s">
        <v>22</v>
      </c>
      <c r="C24" s="24" t="s">
        <v>23</v>
      </c>
      <c r="D24" s="15"/>
      <c r="E24" s="15">
        <v>95.09</v>
      </c>
      <c r="F24" s="16">
        <f t="shared" si="1"/>
        <v>0</v>
      </c>
    </row>
    <row r="25" spans="1:6" x14ac:dyDescent="0.2">
      <c r="A25" s="13">
        <v>17</v>
      </c>
      <c r="B25" s="14" t="s">
        <v>33</v>
      </c>
      <c r="C25" s="24" t="s">
        <v>23</v>
      </c>
      <c r="D25" s="15"/>
      <c r="E25" s="15">
        <v>699.12</v>
      </c>
      <c r="F25" s="16">
        <f t="shared" si="1"/>
        <v>0</v>
      </c>
    </row>
    <row r="26" spans="1:6" x14ac:dyDescent="0.2">
      <c r="A26" s="13">
        <v>18</v>
      </c>
      <c r="B26" s="14" t="s">
        <v>34</v>
      </c>
      <c r="C26" s="24" t="s">
        <v>23</v>
      </c>
      <c r="D26" s="15"/>
      <c r="E26" s="15">
        <v>190.18</v>
      </c>
      <c r="F26" s="16">
        <f t="shared" si="1"/>
        <v>0</v>
      </c>
    </row>
    <row r="27" spans="1:6" x14ac:dyDescent="0.2">
      <c r="A27" s="13">
        <v>19</v>
      </c>
      <c r="B27" s="14" t="s">
        <v>24</v>
      </c>
      <c r="C27" s="24" t="s">
        <v>23</v>
      </c>
      <c r="D27" s="15"/>
      <c r="E27" s="15">
        <v>933</v>
      </c>
      <c r="F27" s="16">
        <f t="shared" si="1"/>
        <v>0</v>
      </c>
    </row>
    <row r="28" spans="1:6" ht="25.5" x14ac:dyDescent="0.2">
      <c r="A28" s="17">
        <v>20</v>
      </c>
      <c r="B28" s="18" t="s">
        <v>35</v>
      </c>
      <c r="C28" s="25" t="s">
        <v>11</v>
      </c>
      <c r="D28" s="19"/>
      <c r="E28" s="19">
        <v>1894.58</v>
      </c>
      <c r="F28" s="20">
        <f t="shared" si="1"/>
        <v>0</v>
      </c>
    </row>
    <row r="29" spans="1:6" x14ac:dyDescent="0.2">
      <c r="A29" s="6" t="s">
        <v>36</v>
      </c>
      <c r="B29" s="7" t="s">
        <v>37</v>
      </c>
      <c r="C29" s="22"/>
      <c r="D29" s="7"/>
      <c r="E29" s="7"/>
      <c r="F29" s="8">
        <f>SUM(F30:F40)</f>
        <v>0</v>
      </c>
    </row>
    <row r="30" spans="1:6" x14ac:dyDescent="0.2">
      <c r="A30" s="9">
        <v>21</v>
      </c>
      <c r="B30" s="10" t="s">
        <v>38</v>
      </c>
      <c r="C30" s="23" t="s">
        <v>39</v>
      </c>
      <c r="D30" s="11"/>
      <c r="E30" s="11">
        <v>3.3</v>
      </c>
      <c r="F30" s="12">
        <f t="shared" ref="F30:F40" si="2">ROUND(D30*E30,2)</f>
        <v>0</v>
      </c>
    </row>
    <row r="31" spans="1:6" ht="25.5" x14ac:dyDescent="0.2">
      <c r="A31" s="13">
        <v>22</v>
      </c>
      <c r="B31" s="14" t="s">
        <v>40</v>
      </c>
      <c r="C31" s="24" t="s">
        <v>23</v>
      </c>
      <c r="D31" s="15"/>
      <c r="E31" s="15">
        <v>26.32</v>
      </c>
      <c r="F31" s="16">
        <f t="shared" si="2"/>
        <v>0</v>
      </c>
    </row>
    <row r="32" spans="1:6" x14ac:dyDescent="0.2">
      <c r="A32" s="13">
        <v>23</v>
      </c>
      <c r="B32" s="14" t="s">
        <v>41</v>
      </c>
      <c r="C32" s="24" t="s">
        <v>23</v>
      </c>
      <c r="D32" s="15"/>
      <c r="E32" s="15">
        <v>22.56</v>
      </c>
      <c r="F32" s="16">
        <f t="shared" si="2"/>
        <v>0</v>
      </c>
    </row>
    <row r="33" spans="1:6" x14ac:dyDescent="0.2">
      <c r="A33" s="13">
        <v>24</v>
      </c>
      <c r="B33" s="14" t="s">
        <v>42</v>
      </c>
      <c r="C33" s="24" t="s">
        <v>23</v>
      </c>
      <c r="D33" s="15"/>
      <c r="E33" s="15">
        <v>128.87</v>
      </c>
      <c r="F33" s="16">
        <f t="shared" si="2"/>
        <v>0</v>
      </c>
    </row>
    <row r="34" spans="1:6" x14ac:dyDescent="0.2">
      <c r="A34" s="13">
        <v>25</v>
      </c>
      <c r="B34" s="14" t="s">
        <v>22</v>
      </c>
      <c r="C34" s="24" t="s">
        <v>23</v>
      </c>
      <c r="D34" s="15"/>
      <c r="E34" s="15">
        <v>95.09</v>
      </c>
      <c r="F34" s="16">
        <f t="shared" si="2"/>
        <v>0</v>
      </c>
    </row>
    <row r="35" spans="1:6" x14ac:dyDescent="0.2">
      <c r="A35" s="13">
        <v>26</v>
      </c>
      <c r="B35" s="14" t="s">
        <v>43</v>
      </c>
      <c r="C35" s="24" t="s">
        <v>23</v>
      </c>
      <c r="D35" s="15"/>
      <c r="E35" s="15">
        <v>45.11</v>
      </c>
      <c r="F35" s="16">
        <f t="shared" si="2"/>
        <v>0</v>
      </c>
    </row>
    <row r="36" spans="1:6" x14ac:dyDescent="0.2">
      <c r="A36" s="13">
        <v>27</v>
      </c>
      <c r="B36" s="14" t="s">
        <v>44</v>
      </c>
      <c r="C36" s="24" t="s">
        <v>39</v>
      </c>
      <c r="D36" s="15"/>
      <c r="E36" s="15">
        <v>41.26</v>
      </c>
      <c r="F36" s="16">
        <f t="shared" si="2"/>
        <v>0</v>
      </c>
    </row>
    <row r="37" spans="1:6" x14ac:dyDescent="0.2">
      <c r="A37" s="13">
        <v>28</v>
      </c>
      <c r="B37" s="14" t="s">
        <v>45</v>
      </c>
      <c r="C37" s="24" t="s">
        <v>39</v>
      </c>
      <c r="D37" s="15"/>
      <c r="E37" s="15">
        <v>26.28</v>
      </c>
      <c r="F37" s="16">
        <f t="shared" si="2"/>
        <v>0</v>
      </c>
    </row>
    <row r="38" spans="1:6" ht="25.5" x14ac:dyDescent="0.2">
      <c r="A38" s="13">
        <v>29</v>
      </c>
      <c r="B38" s="14" t="s">
        <v>46</v>
      </c>
      <c r="C38" s="24" t="s">
        <v>13</v>
      </c>
      <c r="D38" s="15"/>
      <c r="E38" s="15">
        <v>134.03</v>
      </c>
      <c r="F38" s="16">
        <f t="shared" si="2"/>
        <v>0</v>
      </c>
    </row>
    <row r="39" spans="1:6" x14ac:dyDescent="0.2">
      <c r="A39" s="13">
        <v>30</v>
      </c>
      <c r="B39" s="14" t="s">
        <v>47</v>
      </c>
      <c r="C39" s="24" t="s">
        <v>39</v>
      </c>
      <c r="D39" s="15"/>
      <c r="E39" s="15">
        <v>1.47</v>
      </c>
      <c r="F39" s="16">
        <f t="shared" si="2"/>
        <v>0</v>
      </c>
    </row>
    <row r="40" spans="1:6" x14ac:dyDescent="0.2">
      <c r="A40" s="17">
        <v>31</v>
      </c>
      <c r="B40" s="18" t="s">
        <v>48</v>
      </c>
      <c r="C40" s="25" t="s">
        <v>39</v>
      </c>
      <c r="D40" s="19"/>
      <c r="E40" s="19">
        <v>1.86</v>
      </c>
      <c r="F40" s="20">
        <f t="shared" si="2"/>
        <v>0</v>
      </c>
    </row>
    <row r="41" spans="1:6" x14ac:dyDescent="0.2">
      <c r="A41" s="6" t="s">
        <v>49</v>
      </c>
      <c r="B41" s="7" t="s">
        <v>50</v>
      </c>
      <c r="C41" s="22"/>
      <c r="D41" s="7"/>
      <c r="E41" s="7"/>
      <c r="F41" s="8">
        <f>SUM(F42:F55)</f>
        <v>0</v>
      </c>
    </row>
    <row r="42" spans="1:6" x14ac:dyDescent="0.2">
      <c r="A42" s="9">
        <v>32</v>
      </c>
      <c r="B42" s="10" t="s">
        <v>51</v>
      </c>
      <c r="C42" s="23" t="s">
        <v>13</v>
      </c>
      <c r="D42" s="11"/>
      <c r="E42" s="11">
        <v>758.11</v>
      </c>
      <c r="F42" s="12">
        <f t="shared" ref="F42:F55" si="3">ROUND(D42*E42,2)</f>
        <v>0</v>
      </c>
    </row>
    <row r="43" spans="1:6" x14ac:dyDescent="0.2">
      <c r="A43" s="13">
        <v>33</v>
      </c>
      <c r="B43" s="14" t="s">
        <v>52</v>
      </c>
      <c r="C43" s="24" t="s">
        <v>13</v>
      </c>
      <c r="D43" s="15"/>
      <c r="E43" s="15">
        <v>1565.7</v>
      </c>
      <c r="F43" s="16">
        <f t="shared" si="3"/>
        <v>0</v>
      </c>
    </row>
    <row r="44" spans="1:6" x14ac:dyDescent="0.2">
      <c r="A44" s="13">
        <v>34</v>
      </c>
      <c r="B44" s="14" t="s">
        <v>53</v>
      </c>
      <c r="C44" s="24" t="s">
        <v>13</v>
      </c>
      <c r="D44" s="15"/>
      <c r="E44" s="15">
        <v>726.99</v>
      </c>
      <c r="F44" s="16">
        <f t="shared" si="3"/>
        <v>0</v>
      </c>
    </row>
    <row r="45" spans="1:6" x14ac:dyDescent="0.2">
      <c r="A45" s="13">
        <v>35</v>
      </c>
      <c r="B45" s="14" t="s">
        <v>54</v>
      </c>
      <c r="C45" s="24" t="s">
        <v>13</v>
      </c>
      <c r="D45" s="15"/>
      <c r="E45" s="15">
        <v>734.95</v>
      </c>
      <c r="F45" s="16">
        <f t="shared" si="3"/>
        <v>0</v>
      </c>
    </row>
    <row r="46" spans="1:6" x14ac:dyDescent="0.2">
      <c r="A46" s="13">
        <v>36</v>
      </c>
      <c r="B46" s="14" t="s">
        <v>55</v>
      </c>
      <c r="C46" s="24" t="s">
        <v>13</v>
      </c>
      <c r="D46" s="15"/>
      <c r="E46" s="15">
        <v>1292.68</v>
      </c>
      <c r="F46" s="16">
        <f t="shared" si="3"/>
        <v>0</v>
      </c>
    </row>
    <row r="47" spans="1:6" x14ac:dyDescent="0.2">
      <c r="A47" s="13">
        <v>37</v>
      </c>
      <c r="B47" s="14" t="s">
        <v>56</v>
      </c>
      <c r="C47" s="24" t="s">
        <v>13</v>
      </c>
      <c r="D47" s="15"/>
      <c r="E47" s="15">
        <v>1285.0899999999999</v>
      </c>
      <c r="F47" s="16">
        <f t="shared" si="3"/>
        <v>0</v>
      </c>
    </row>
    <row r="48" spans="1:6" x14ac:dyDescent="0.2">
      <c r="A48" s="13">
        <v>38</v>
      </c>
      <c r="B48" s="14" t="s">
        <v>57</v>
      </c>
      <c r="C48" s="24" t="s">
        <v>13</v>
      </c>
      <c r="D48" s="15"/>
      <c r="E48" s="15">
        <v>2532.12</v>
      </c>
      <c r="F48" s="16">
        <f t="shared" si="3"/>
        <v>0</v>
      </c>
    </row>
    <row r="49" spans="1:6" x14ac:dyDescent="0.2">
      <c r="A49" s="13">
        <v>39</v>
      </c>
      <c r="B49" s="14" t="s">
        <v>58</v>
      </c>
      <c r="C49" s="24" t="s">
        <v>11</v>
      </c>
      <c r="D49" s="15"/>
      <c r="E49" s="15">
        <v>7356.46</v>
      </c>
      <c r="F49" s="16">
        <f t="shared" si="3"/>
        <v>0</v>
      </c>
    </row>
    <row r="50" spans="1:6" x14ac:dyDescent="0.2">
      <c r="A50" s="13">
        <v>40</v>
      </c>
      <c r="B50" s="14" t="s">
        <v>59</v>
      </c>
      <c r="C50" s="24" t="s">
        <v>11</v>
      </c>
      <c r="D50" s="15"/>
      <c r="E50" s="15">
        <v>10205.799999999999</v>
      </c>
      <c r="F50" s="16">
        <f t="shared" si="3"/>
        <v>0</v>
      </c>
    </row>
    <row r="51" spans="1:6" x14ac:dyDescent="0.2">
      <c r="A51" s="13">
        <v>41</v>
      </c>
      <c r="B51" s="14" t="s">
        <v>60</v>
      </c>
      <c r="C51" s="24" t="s">
        <v>11</v>
      </c>
      <c r="D51" s="15"/>
      <c r="E51" s="15">
        <v>7760.94</v>
      </c>
      <c r="F51" s="16">
        <f t="shared" si="3"/>
        <v>0</v>
      </c>
    </row>
    <row r="52" spans="1:6" x14ac:dyDescent="0.2">
      <c r="A52" s="13">
        <v>42</v>
      </c>
      <c r="B52" s="14" t="s">
        <v>61</v>
      </c>
      <c r="C52" s="24" t="s">
        <v>11</v>
      </c>
      <c r="D52" s="15"/>
      <c r="E52" s="15">
        <v>9188.34</v>
      </c>
      <c r="F52" s="16">
        <f t="shared" si="3"/>
        <v>0</v>
      </c>
    </row>
    <row r="53" spans="1:6" x14ac:dyDescent="0.2">
      <c r="A53" s="13">
        <v>43</v>
      </c>
      <c r="B53" s="14" t="s">
        <v>62</v>
      </c>
      <c r="C53" s="24" t="s">
        <v>11</v>
      </c>
      <c r="D53" s="15"/>
      <c r="E53" s="15">
        <v>8040.63</v>
      </c>
      <c r="F53" s="16">
        <f t="shared" si="3"/>
        <v>0</v>
      </c>
    </row>
    <row r="54" spans="1:6" x14ac:dyDescent="0.2">
      <c r="A54" s="13">
        <v>44</v>
      </c>
      <c r="B54" s="14" t="s">
        <v>63</v>
      </c>
      <c r="C54" s="24" t="s">
        <v>23</v>
      </c>
      <c r="D54" s="15"/>
      <c r="E54" s="15">
        <v>64.430000000000007</v>
      </c>
      <c r="F54" s="16">
        <f t="shared" si="3"/>
        <v>0</v>
      </c>
    </row>
    <row r="55" spans="1:6" x14ac:dyDescent="0.2">
      <c r="A55" s="17">
        <v>45</v>
      </c>
      <c r="B55" s="18" t="s">
        <v>25</v>
      </c>
      <c r="C55" s="25" t="s">
        <v>23</v>
      </c>
      <c r="D55" s="19"/>
      <c r="E55" s="19">
        <v>784.64</v>
      </c>
      <c r="F55" s="20">
        <f t="shared" si="3"/>
        <v>0</v>
      </c>
    </row>
    <row r="56" spans="1:6" x14ac:dyDescent="0.2">
      <c r="A56" s="6" t="s">
        <v>64</v>
      </c>
      <c r="B56" s="7" t="s">
        <v>65</v>
      </c>
      <c r="C56" s="22"/>
      <c r="D56" s="7"/>
      <c r="E56" s="7"/>
      <c r="F56" s="8">
        <f>SUM(F57:F64)</f>
        <v>0</v>
      </c>
    </row>
    <row r="57" spans="1:6" x14ac:dyDescent="0.2">
      <c r="A57" s="9">
        <v>46</v>
      </c>
      <c r="B57" s="10" t="s">
        <v>20</v>
      </c>
      <c r="C57" s="23" t="s">
        <v>21</v>
      </c>
      <c r="D57" s="11"/>
      <c r="E57" s="11">
        <v>3.56</v>
      </c>
      <c r="F57" s="12">
        <f t="shared" ref="F57:F64" si="4">ROUND(D57*E57,2)</f>
        <v>0</v>
      </c>
    </row>
    <row r="58" spans="1:6" x14ac:dyDescent="0.2">
      <c r="A58" s="13">
        <v>47</v>
      </c>
      <c r="B58" s="14" t="s">
        <v>66</v>
      </c>
      <c r="C58" s="24" t="s">
        <v>23</v>
      </c>
      <c r="D58" s="15"/>
      <c r="E58" s="15">
        <v>91.64</v>
      </c>
      <c r="F58" s="16">
        <f t="shared" si="4"/>
        <v>0</v>
      </c>
    </row>
    <row r="59" spans="1:6" x14ac:dyDescent="0.2">
      <c r="A59" s="13">
        <v>48</v>
      </c>
      <c r="B59" s="14" t="s">
        <v>34</v>
      </c>
      <c r="C59" s="24" t="s">
        <v>23</v>
      </c>
      <c r="D59" s="15"/>
      <c r="E59" s="15">
        <v>190.18</v>
      </c>
      <c r="F59" s="16">
        <f t="shared" si="4"/>
        <v>0</v>
      </c>
    </row>
    <row r="60" spans="1:6" x14ac:dyDescent="0.2">
      <c r="A60" s="13">
        <v>49</v>
      </c>
      <c r="B60" s="14" t="s">
        <v>29</v>
      </c>
      <c r="C60" s="24" t="s">
        <v>23</v>
      </c>
      <c r="D60" s="15"/>
      <c r="E60" s="15">
        <v>3742.57</v>
      </c>
      <c r="F60" s="16">
        <f t="shared" si="4"/>
        <v>0</v>
      </c>
    </row>
    <row r="61" spans="1:6" x14ac:dyDescent="0.2">
      <c r="A61" s="13">
        <v>50</v>
      </c>
      <c r="B61" s="14" t="s">
        <v>24</v>
      </c>
      <c r="C61" s="24" t="s">
        <v>23</v>
      </c>
      <c r="D61" s="15"/>
      <c r="E61" s="15">
        <v>933</v>
      </c>
      <c r="F61" s="16">
        <f t="shared" si="4"/>
        <v>0</v>
      </c>
    </row>
    <row r="62" spans="1:6" x14ac:dyDescent="0.2">
      <c r="A62" s="13">
        <v>51</v>
      </c>
      <c r="B62" s="14" t="s">
        <v>67</v>
      </c>
      <c r="C62" s="24" t="s">
        <v>21</v>
      </c>
      <c r="D62" s="15"/>
      <c r="E62" s="15">
        <v>166.08</v>
      </c>
      <c r="F62" s="16">
        <f t="shared" si="4"/>
        <v>0</v>
      </c>
    </row>
    <row r="63" spans="1:6" ht="25.5" x14ac:dyDescent="0.2">
      <c r="A63" s="13">
        <v>52</v>
      </c>
      <c r="B63" s="14" t="s">
        <v>68</v>
      </c>
      <c r="C63" s="24" t="s">
        <v>21</v>
      </c>
      <c r="D63" s="15"/>
      <c r="E63" s="15">
        <v>217.08</v>
      </c>
      <c r="F63" s="16">
        <f t="shared" si="4"/>
        <v>0</v>
      </c>
    </row>
    <row r="64" spans="1:6" x14ac:dyDescent="0.2">
      <c r="A64" s="17">
        <v>53</v>
      </c>
      <c r="B64" s="18" t="s">
        <v>69</v>
      </c>
      <c r="C64" s="25" t="s">
        <v>13</v>
      </c>
      <c r="D64" s="19"/>
      <c r="E64" s="19">
        <v>2388.91</v>
      </c>
      <c r="F64" s="20">
        <f t="shared" si="4"/>
        <v>0</v>
      </c>
    </row>
    <row r="65" spans="1:6" x14ac:dyDescent="0.2">
      <c r="A65" s="6" t="s">
        <v>70</v>
      </c>
      <c r="B65" s="7" t="s">
        <v>71</v>
      </c>
      <c r="C65" s="22"/>
      <c r="D65" s="7"/>
      <c r="E65" s="7"/>
      <c r="F65" s="8">
        <f>SUM(F66:F75)</f>
        <v>0</v>
      </c>
    </row>
    <row r="66" spans="1:6" x14ac:dyDescent="0.2">
      <c r="A66" s="9">
        <v>54</v>
      </c>
      <c r="B66" s="10" t="s">
        <v>20</v>
      </c>
      <c r="C66" s="23" t="s">
        <v>21</v>
      </c>
      <c r="D66" s="11"/>
      <c r="E66" s="11">
        <v>3.56</v>
      </c>
      <c r="F66" s="12">
        <f t="shared" ref="F66:F75" si="5">ROUND(D66*E66,2)</f>
        <v>0</v>
      </c>
    </row>
    <row r="67" spans="1:6" x14ac:dyDescent="0.2">
      <c r="A67" s="13">
        <v>55</v>
      </c>
      <c r="B67" s="14" t="s">
        <v>72</v>
      </c>
      <c r="C67" s="24" t="s">
        <v>23</v>
      </c>
      <c r="D67" s="15"/>
      <c r="E67" s="15">
        <v>71.599999999999994</v>
      </c>
      <c r="F67" s="16">
        <f t="shared" si="5"/>
        <v>0</v>
      </c>
    </row>
    <row r="68" spans="1:6" x14ac:dyDescent="0.2">
      <c r="A68" s="13">
        <v>56</v>
      </c>
      <c r="B68" s="14" t="s">
        <v>34</v>
      </c>
      <c r="C68" s="24" t="s">
        <v>23</v>
      </c>
      <c r="D68" s="15"/>
      <c r="E68" s="15">
        <v>190.18</v>
      </c>
      <c r="F68" s="16">
        <f t="shared" si="5"/>
        <v>0</v>
      </c>
    </row>
    <row r="69" spans="1:6" x14ac:dyDescent="0.2">
      <c r="A69" s="13">
        <v>57</v>
      </c>
      <c r="B69" s="14" t="s">
        <v>73</v>
      </c>
      <c r="C69" s="24" t="s">
        <v>23</v>
      </c>
      <c r="D69" s="15"/>
      <c r="E69" s="15">
        <v>4200.53</v>
      </c>
      <c r="F69" s="16">
        <f t="shared" si="5"/>
        <v>0</v>
      </c>
    </row>
    <row r="70" spans="1:6" x14ac:dyDescent="0.2">
      <c r="A70" s="13">
        <v>58</v>
      </c>
      <c r="B70" s="14" t="s">
        <v>24</v>
      </c>
      <c r="C70" s="24" t="s">
        <v>23</v>
      </c>
      <c r="D70" s="15"/>
      <c r="E70" s="15">
        <v>933</v>
      </c>
      <c r="F70" s="16">
        <f t="shared" si="5"/>
        <v>0</v>
      </c>
    </row>
    <row r="71" spans="1:6" x14ac:dyDescent="0.2">
      <c r="A71" s="13">
        <v>59</v>
      </c>
      <c r="B71" s="14" t="s">
        <v>74</v>
      </c>
      <c r="C71" s="24" t="s">
        <v>21</v>
      </c>
      <c r="D71" s="15"/>
      <c r="E71" s="15">
        <v>124.99</v>
      </c>
      <c r="F71" s="16">
        <f t="shared" si="5"/>
        <v>0</v>
      </c>
    </row>
    <row r="72" spans="1:6" ht="25.5" x14ac:dyDescent="0.2">
      <c r="A72" s="13">
        <v>60</v>
      </c>
      <c r="B72" s="14" t="s">
        <v>26</v>
      </c>
      <c r="C72" s="24" t="s">
        <v>21</v>
      </c>
      <c r="D72" s="15"/>
      <c r="E72" s="15">
        <v>217.08</v>
      </c>
      <c r="F72" s="16">
        <f t="shared" si="5"/>
        <v>0</v>
      </c>
    </row>
    <row r="73" spans="1:6" ht="25.5" x14ac:dyDescent="0.2">
      <c r="A73" s="13">
        <v>61</v>
      </c>
      <c r="B73" s="14" t="s">
        <v>75</v>
      </c>
      <c r="C73" s="24" t="s">
        <v>13</v>
      </c>
      <c r="D73" s="15"/>
      <c r="E73" s="15">
        <v>1316.38</v>
      </c>
      <c r="F73" s="16">
        <f t="shared" si="5"/>
        <v>0</v>
      </c>
    </row>
    <row r="74" spans="1:6" ht="25.5" x14ac:dyDescent="0.2">
      <c r="A74" s="13">
        <v>62</v>
      </c>
      <c r="B74" s="14" t="s">
        <v>76</v>
      </c>
      <c r="C74" s="24" t="s">
        <v>13</v>
      </c>
      <c r="D74" s="15"/>
      <c r="E74" s="15">
        <v>1485.09</v>
      </c>
      <c r="F74" s="16">
        <f t="shared" si="5"/>
        <v>0</v>
      </c>
    </row>
    <row r="75" spans="1:6" ht="25.5" x14ac:dyDescent="0.2">
      <c r="A75" s="17">
        <v>63</v>
      </c>
      <c r="B75" s="18" t="s">
        <v>77</v>
      </c>
      <c r="C75" s="25" t="s">
        <v>13</v>
      </c>
      <c r="D75" s="19"/>
      <c r="E75" s="19">
        <v>3343.47</v>
      </c>
      <c r="F75" s="20">
        <f t="shared" si="5"/>
        <v>0</v>
      </c>
    </row>
    <row r="76" spans="1:6" x14ac:dyDescent="0.2">
      <c r="A76" s="6" t="s">
        <v>78</v>
      </c>
      <c r="B76" s="7" t="s">
        <v>79</v>
      </c>
      <c r="C76" s="22"/>
      <c r="D76" s="7"/>
      <c r="E76" s="7"/>
      <c r="F76" s="8">
        <f>SUM(F77:F81)</f>
        <v>0</v>
      </c>
    </row>
    <row r="77" spans="1:6" ht="25.5" x14ac:dyDescent="0.2">
      <c r="A77" s="9">
        <v>64</v>
      </c>
      <c r="B77" s="10" t="s">
        <v>80</v>
      </c>
      <c r="C77" s="23" t="s">
        <v>13</v>
      </c>
      <c r="D77" s="11"/>
      <c r="E77" s="11">
        <v>7375.96</v>
      </c>
      <c r="F77" s="12">
        <f>ROUND(D77*E77,2)</f>
        <v>0</v>
      </c>
    </row>
    <row r="78" spans="1:6" x14ac:dyDescent="0.2">
      <c r="A78" s="13">
        <v>65</v>
      </c>
      <c r="B78" s="14" t="s">
        <v>72</v>
      </c>
      <c r="C78" s="24" t="s">
        <v>23</v>
      </c>
      <c r="D78" s="15"/>
      <c r="E78" s="15">
        <v>71.599999999999994</v>
      </c>
      <c r="F78" s="16">
        <f>ROUND(D78*E78,2)</f>
        <v>0</v>
      </c>
    </row>
    <row r="79" spans="1:6" x14ac:dyDescent="0.2">
      <c r="A79" s="13">
        <v>66</v>
      </c>
      <c r="B79" s="14" t="s">
        <v>81</v>
      </c>
      <c r="C79" s="24" t="s">
        <v>82</v>
      </c>
      <c r="D79" s="15"/>
      <c r="E79" s="15">
        <v>106.5</v>
      </c>
      <c r="F79" s="16">
        <f>ROUND(D79*E79,2)</f>
        <v>0</v>
      </c>
    </row>
    <row r="80" spans="1:6" x14ac:dyDescent="0.2">
      <c r="A80" s="13">
        <v>67</v>
      </c>
      <c r="B80" s="14" t="s">
        <v>24</v>
      </c>
      <c r="C80" s="24" t="s">
        <v>23</v>
      </c>
      <c r="D80" s="15"/>
      <c r="E80" s="15">
        <v>933</v>
      </c>
      <c r="F80" s="16">
        <f>ROUND(D80*E80,2)</f>
        <v>0</v>
      </c>
    </row>
    <row r="81" spans="1:6" x14ac:dyDescent="0.2">
      <c r="A81" s="17">
        <v>68</v>
      </c>
      <c r="B81" s="18" t="s">
        <v>83</v>
      </c>
      <c r="C81" s="25" t="s">
        <v>82</v>
      </c>
      <c r="D81" s="19"/>
      <c r="E81" s="19">
        <v>205.82</v>
      </c>
      <c r="F81" s="20">
        <f>ROUND(D81*E81,2)</f>
        <v>0</v>
      </c>
    </row>
    <row r="82" spans="1:6" x14ac:dyDescent="0.2">
      <c r="A82" s="6" t="s">
        <v>84</v>
      </c>
      <c r="B82" s="7" t="s">
        <v>85</v>
      </c>
      <c r="C82" s="22"/>
      <c r="D82" s="7"/>
      <c r="E82" s="7"/>
      <c r="F82" s="8">
        <f>SUM(F83:F87)</f>
        <v>0</v>
      </c>
    </row>
    <row r="83" spans="1:6" x14ac:dyDescent="0.2">
      <c r="A83" s="9">
        <v>69</v>
      </c>
      <c r="B83" s="10" t="s">
        <v>20</v>
      </c>
      <c r="C83" s="23" t="s">
        <v>21</v>
      </c>
      <c r="D83" s="11"/>
      <c r="E83" s="11">
        <v>3.56</v>
      </c>
      <c r="F83" s="12">
        <f>ROUND(D83*E83,2)</f>
        <v>0</v>
      </c>
    </row>
    <row r="84" spans="1:6" x14ac:dyDescent="0.2">
      <c r="A84" s="13">
        <v>70</v>
      </c>
      <c r="B84" s="14" t="s">
        <v>86</v>
      </c>
      <c r="C84" s="24" t="s">
        <v>23</v>
      </c>
      <c r="D84" s="15"/>
      <c r="E84" s="15">
        <v>71.599999999999994</v>
      </c>
      <c r="F84" s="16">
        <f>ROUND(D84*E84,2)</f>
        <v>0</v>
      </c>
    </row>
    <row r="85" spans="1:6" x14ac:dyDescent="0.2">
      <c r="A85" s="13">
        <v>71</v>
      </c>
      <c r="B85" s="14" t="s">
        <v>25</v>
      </c>
      <c r="C85" s="24" t="s">
        <v>23</v>
      </c>
      <c r="D85" s="15"/>
      <c r="E85" s="15">
        <v>784.64</v>
      </c>
      <c r="F85" s="16">
        <f>ROUND(D85*E85,2)</f>
        <v>0</v>
      </c>
    </row>
    <row r="86" spans="1:6" x14ac:dyDescent="0.2">
      <c r="A86" s="13">
        <v>72</v>
      </c>
      <c r="B86" s="14" t="s">
        <v>87</v>
      </c>
      <c r="C86" s="24" t="s">
        <v>21</v>
      </c>
      <c r="D86" s="15"/>
      <c r="E86" s="15">
        <v>228.31</v>
      </c>
      <c r="F86" s="16">
        <f>ROUND(D86*E86,2)</f>
        <v>0</v>
      </c>
    </row>
    <row r="87" spans="1:6" x14ac:dyDescent="0.2">
      <c r="A87" s="17">
        <v>73</v>
      </c>
      <c r="B87" s="18" t="s">
        <v>88</v>
      </c>
      <c r="C87" s="25" t="s">
        <v>13</v>
      </c>
      <c r="D87" s="19"/>
      <c r="E87" s="19">
        <v>1847.42</v>
      </c>
      <c r="F87" s="20">
        <f>ROUND(D87*E87,2)</f>
        <v>0</v>
      </c>
    </row>
    <row r="88" spans="1:6" x14ac:dyDescent="0.2">
      <c r="A88" s="6" t="s">
        <v>89</v>
      </c>
      <c r="B88" s="7" t="s">
        <v>90</v>
      </c>
      <c r="C88" s="22"/>
      <c r="D88" s="7"/>
      <c r="E88" s="7"/>
      <c r="F88" s="8">
        <f>SUM(F89:F98)</f>
        <v>0</v>
      </c>
    </row>
    <row r="89" spans="1:6" x14ac:dyDescent="0.2">
      <c r="A89" s="9">
        <v>74</v>
      </c>
      <c r="B89" s="10" t="s">
        <v>38</v>
      </c>
      <c r="C89" s="23" t="s">
        <v>39</v>
      </c>
      <c r="D89" s="11"/>
      <c r="E89" s="11">
        <v>3.3</v>
      </c>
      <c r="F89" s="12">
        <f t="shared" ref="F89:F98" si="6">ROUND(D89*E89,2)</f>
        <v>0</v>
      </c>
    </row>
    <row r="90" spans="1:6" ht="25.5" x14ac:dyDescent="0.2">
      <c r="A90" s="13">
        <v>75</v>
      </c>
      <c r="B90" s="14" t="s">
        <v>40</v>
      </c>
      <c r="C90" s="24" t="s">
        <v>23</v>
      </c>
      <c r="D90" s="15"/>
      <c r="E90" s="15">
        <v>26.32</v>
      </c>
      <c r="F90" s="16">
        <f t="shared" si="6"/>
        <v>0</v>
      </c>
    </row>
    <row r="91" spans="1:6" x14ac:dyDescent="0.2">
      <c r="A91" s="13">
        <v>76</v>
      </c>
      <c r="B91" s="14" t="s">
        <v>43</v>
      </c>
      <c r="C91" s="24" t="s">
        <v>23</v>
      </c>
      <c r="D91" s="15"/>
      <c r="E91" s="15">
        <v>45.11</v>
      </c>
      <c r="F91" s="16">
        <f t="shared" si="6"/>
        <v>0</v>
      </c>
    </row>
    <row r="92" spans="1:6" x14ac:dyDescent="0.2">
      <c r="A92" s="13">
        <v>77</v>
      </c>
      <c r="B92" s="14" t="s">
        <v>44</v>
      </c>
      <c r="C92" s="24" t="s">
        <v>39</v>
      </c>
      <c r="D92" s="15"/>
      <c r="E92" s="15">
        <v>41.26</v>
      </c>
      <c r="F92" s="16">
        <f t="shared" si="6"/>
        <v>0</v>
      </c>
    </row>
    <row r="93" spans="1:6" x14ac:dyDescent="0.2">
      <c r="A93" s="13">
        <v>78</v>
      </c>
      <c r="B93" s="14" t="s">
        <v>91</v>
      </c>
      <c r="C93" s="24" t="s">
        <v>39</v>
      </c>
      <c r="D93" s="15"/>
      <c r="E93" s="15">
        <v>38.51</v>
      </c>
      <c r="F93" s="16">
        <f t="shared" si="6"/>
        <v>0</v>
      </c>
    </row>
    <row r="94" spans="1:6" x14ac:dyDescent="0.2">
      <c r="A94" s="13">
        <v>79</v>
      </c>
      <c r="B94" s="14" t="s">
        <v>92</v>
      </c>
      <c r="C94" s="24" t="s">
        <v>39</v>
      </c>
      <c r="D94" s="15"/>
      <c r="E94" s="15">
        <v>15.65</v>
      </c>
      <c r="F94" s="16">
        <f t="shared" si="6"/>
        <v>0</v>
      </c>
    </row>
    <row r="95" spans="1:6" x14ac:dyDescent="0.2">
      <c r="A95" s="13">
        <v>80</v>
      </c>
      <c r="B95" s="14" t="s">
        <v>93</v>
      </c>
      <c r="C95" s="24" t="s">
        <v>39</v>
      </c>
      <c r="D95" s="15"/>
      <c r="E95" s="15">
        <v>10.16</v>
      </c>
      <c r="F95" s="16">
        <f t="shared" si="6"/>
        <v>0</v>
      </c>
    </row>
    <row r="96" spans="1:6" x14ac:dyDescent="0.2">
      <c r="A96" s="13">
        <v>81</v>
      </c>
      <c r="B96" s="14" t="s">
        <v>94</v>
      </c>
      <c r="C96" s="24" t="s">
        <v>11</v>
      </c>
      <c r="D96" s="15"/>
      <c r="E96" s="15">
        <v>475.53</v>
      </c>
      <c r="F96" s="16">
        <f t="shared" si="6"/>
        <v>0</v>
      </c>
    </row>
    <row r="97" spans="1:6" x14ac:dyDescent="0.2">
      <c r="A97" s="13">
        <v>82</v>
      </c>
      <c r="B97" s="14" t="s">
        <v>47</v>
      </c>
      <c r="C97" s="24" t="s">
        <v>39</v>
      </c>
      <c r="D97" s="15"/>
      <c r="E97" s="15">
        <v>1.47</v>
      </c>
      <c r="F97" s="16">
        <f t="shared" si="6"/>
        <v>0</v>
      </c>
    </row>
    <row r="98" spans="1:6" x14ac:dyDescent="0.2">
      <c r="A98" s="17">
        <v>83</v>
      </c>
      <c r="B98" s="18" t="s">
        <v>48</v>
      </c>
      <c r="C98" s="25" t="s">
        <v>39</v>
      </c>
      <c r="D98" s="19"/>
      <c r="E98" s="19">
        <v>1.86</v>
      </c>
      <c r="F98" s="20">
        <f t="shared" si="6"/>
        <v>0</v>
      </c>
    </row>
    <row r="99" spans="1:6" x14ac:dyDescent="0.2">
      <c r="A99" s="6" t="s">
        <v>95</v>
      </c>
      <c r="B99" s="7" t="s">
        <v>96</v>
      </c>
      <c r="C99" s="22"/>
      <c r="D99" s="7"/>
      <c r="E99" s="7"/>
      <c r="F99" s="8">
        <f>SUM(F100:F103)</f>
        <v>0</v>
      </c>
    </row>
    <row r="100" spans="1:6" x14ac:dyDescent="0.2">
      <c r="A100" s="9">
        <v>84</v>
      </c>
      <c r="B100" s="10" t="s">
        <v>97</v>
      </c>
      <c r="C100" s="23" t="s">
        <v>23</v>
      </c>
      <c r="D100" s="11"/>
      <c r="E100" s="11">
        <v>1932.71</v>
      </c>
      <c r="F100" s="12">
        <f>ROUND(D100*E100,2)</f>
        <v>0</v>
      </c>
    </row>
    <row r="101" spans="1:6" x14ac:dyDescent="0.2">
      <c r="A101" s="13">
        <v>85</v>
      </c>
      <c r="B101" s="14" t="s">
        <v>98</v>
      </c>
      <c r="C101" s="24" t="s">
        <v>13</v>
      </c>
      <c r="D101" s="15"/>
      <c r="E101" s="15">
        <v>567.55999999999995</v>
      </c>
      <c r="F101" s="16">
        <f>ROUND(D101*E101,2)</f>
        <v>0</v>
      </c>
    </row>
    <row r="102" spans="1:6" x14ac:dyDescent="0.2">
      <c r="A102" s="13">
        <v>86</v>
      </c>
      <c r="B102" s="14" t="s">
        <v>73</v>
      </c>
      <c r="C102" s="24" t="s">
        <v>23</v>
      </c>
      <c r="D102" s="15"/>
      <c r="E102" s="15">
        <v>4200.53</v>
      </c>
      <c r="F102" s="16">
        <f>ROUND(D102*E102,2)</f>
        <v>0</v>
      </c>
    </row>
    <row r="103" spans="1:6" x14ac:dyDescent="0.2">
      <c r="A103" s="17">
        <v>87</v>
      </c>
      <c r="B103" s="18" t="s">
        <v>99</v>
      </c>
      <c r="C103" s="25" t="s">
        <v>23</v>
      </c>
      <c r="D103" s="19"/>
      <c r="E103" s="19">
        <v>715.38</v>
      </c>
      <c r="F103" s="20">
        <f>ROUND(D103*E103,2)</f>
        <v>0</v>
      </c>
    </row>
    <row r="104" spans="1:6" x14ac:dyDescent="0.2">
      <c r="A104" s="6" t="s">
        <v>100</v>
      </c>
      <c r="B104" s="7" t="s">
        <v>101</v>
      </c>
      <c r="C104" s="22"/>
      <c r="D104" s="7"/>
      <c r="E104" s="7"/>
      <c r="F104" s="8">
        <f>SUM(F105:F109)</f>
        <v>0</v>
      </c>
    </row>
    <row r="105" spans="1:6" x14ac:dyDescent="0.2">
      <c r="A105" s="9">
        <v>88</v>
      </c>
      <c r="B105" s="10" t="s">
        <v>102</v>
      </c>
      <c r="C105" s="23" t="s">
        <v>13</v>
      </c>
      <c r="D105" s="11"/>
      <c r="E105" s="11">
        <v>2052.12</v>
      </c>
      <c r="F105" s="12">
        <f>ROUND(D105*E105,2)</f>
        <v>0</v>
      </c>
    </row>
    <row r="106" spans="1:6" x14ac:dyDescent="0.2">
      <c r="A106" s="13">
        <v>89</v>
      </c>
      <c r="B106" s="14" t="s">
        <v>103</v>
      </c>
      <c r="C106" s="24" t="s">
        <v>13</v>
      </c>
      <c r="D106" s="15"/>
      <c r="E106" s="15">
        <v>1909.69</v>
      </c>
      <c r="F106" s="16">
        <f>ROUND(D106*E106,2)</f>
        <v>0</v>
      </c>
    </row>
    <row r="107" spans="1:6" ht="25.5" x14ac:dyDescent="0.2">
      <c r="A107" s="13">
        <v>90</v>
      </c>
      <c r="B107" s="14" t="s">
        <v>104</v>
      </c>
      <c r="C107" s="24" t="s">
        <v>13</v>
      </c>
      <c r="D107" s="15"/>
      <c r="E107" s="15">
        <v>229.32</v>
      </c>
      <c r="F107" s="16">
        <f>ROUND(D107*E107,2)</f>
        <v>0</v>
      </c>
    </row>
    <row r="108" spans="1:6" x14ac:dyDescent="0.2">
      <c r="A108" s="13">
        <v>91</v>
      </c>
      <c r="B108" s="14" t="s">
        <v>105</v>
      </c>
      <c r="C108" s="24" t="s">
        <v>13</v>
      </c>
      <c r="D108" s="15"/>
      <c r="E108" s="15">
        <v>1917.68</v>
      </c>
      <c r="F108" s="16">
        <f>ROUND(D108*E108,2)</f>
        <v>0</v>
      </c>
    </row>
    <row r="109" spans="1:6" x14ac:dyDescent="0.2">
      <c r="A109" s="17">
        <v>92</v>
      </c>
      <c r="B109" s="18" t="s">
        <v>106</v>
      </c>
      <c r="C109" s="25" t="s">
        <v>13</v>
      </c>
      <c r="D109" s="19"/>
      <c r="E109" s="19">
        <v>1909.69</v>
      </c>
      <c r="F109" s="20">
        <f>ROUND(D109*E109,2)</f>
        <v>0</v>
      </c>
    </row>
    <row r="110" spans="1:6" x14ac:dyDescent="0.2">
      <c r="A110" s="29" t="s">
        <v>109</v>
      </c>
      <c r="B110" s="29"/>
      <c r="C110" s="29"/>
      <c r="D110" s="29"/>
      <c r="E110" s="30">
        <f>+F6+F12+F22+F29+F41+F56+F65+F76+F82+F88+F99+F104</f>
        <v>0</v>
      </c>
      <c r="F110" s="29"/>
    </row>
    <row r="111" spans="1:6" x14ac:dyDescent="0.2">
      <c r="A111" s="29" t="s">
        <v>110</v>
      </c>
      <c r="B111" s="29"/>
      <c r="C111" s="29"/>
      <c r="D111" s="29"/>
      <c r="E111" s="29">
        <f>E110/6.96</f>
        <v>0</v>
      </c>
      <c r="F111" s="29"/>
    </row>
  </sheetData>
  <mergeCells count="6">
    <mergeCell ref="A1:F1"/>
    <mergeCell ref="A2:F2"/>
    <mergeCell ref="A110:D110"/>
    <mergeCell ref="A111:D111"/>
    <mergeCell ref="E111:F111"/>
    <mergeCell ref="E110:F110"/>
  </mergeCells>
  <phoneticPr fontId="0" type="noConversion"/>
  <pageMargins left="0.75" right="0.75" top="1" bottom="1" header="0" footer="0"/>
  <pageSetup scale="86" fitToHeight="0" orientation="portrait" r:id="rId1"/>
  <headerFooter alignWithMargins="0">
    <oddHeader>&amp;L&amp;G&amp;R&amp;G</oddHeader>
  </headerFooter>
  <rowBreaks count="1" manualBreakCount="1">
    <brk id="51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Daniel Llanes Espinoza</cp:lastModifiedBy>
  <cp:lastPrinted>2024-06-05T16:03:18Z</cp:lastPrinted>
  <dcterms:created xsi:type="dcterms:W3CDTF">1996-11-27T10:00:04Z</dcterms:created>
  <dcterms:modified xsi:type="dcterms:W3CDTF">2024-06-05T16:03:21Z</dcterms:modified>
</cp:coreProperties>
</file>